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Excel\"/>
    </mc:Choice>
  </mc:AlternateContent>
  <xr:revisionPtr revIDLastSave="0" documentId="13_ncr:1_{FEDDDAAB-D4B9-40D5-BDDA-666F8E9B374C}" xr6:coauthVersionLast="47" xr6:coauthVersionMax="47" xr10:uidLastSave="{00000000-0000-0000-0000-000000000000}"/>
  <bookViews>
    <workbookView xWindow="-120" yWindow="-120" windowWidth="29040" windowHeight="17520" xr2:uid="{45A88747-BDA5-4B68-86F5-1FF232EA88C2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7" i="2"/>
  <c r="H8" i="2"/>
  <c r="H9" i="2"/>
  <c r="H10" i="2"/>
  <c r="H11" i="2"/>
  <c r="H12" i="2"/>
  <c r="H13" i="2"/>
  <c r="H14" i="2"/>
  <c r="H15" i="2"/>
  <c r="H6" i="2"/>
  <c r="G16" i="2"/>
  <c r="G14" i="2"/>
  <c r="G15" i="2"/>
  <c r="G13" i="2"/>
  <c r="G7" i="2"/>
  <c r="G8" i="2"/>
  <c r="G9" i="2"/>
  <c r="G10" i="2"/>
  <c r="G11" i="2"/>
  <c r="G12" i="2"/>
  <c r="G6" i="2"/>
</calcChain>
</file>

<file path=xl/sharedStrings.xml><?xml version="1.0" encoding="utf-8"?>
<sst xmlns="http://schemas.openxmlformats.org/spreadsheetml/2006/main" count="66" uniqueCount="27">
  <si>
    <t>Zimmer</t>
  </si>
  <si>
    <t>Form</t>
  </si>
  <si>
    <t>Speisekammer</t>
  </si>
  <si>
    <t>Bad</t>
  </si>
  <si>
    <t>WC</t>
  </si>
  <si>
    <t>Vorzimmer</t>
  </si>
  <si>
    <t>Abstellraum</t>
  </si>
  <si>
    <t>Kinderzimmer 1</t>
  </si>
  <si>
    <t>Kinderzimmer 2</t>
  </si>
  <si>
    <t>Wohnküche</t>
  </si>
  <si>
    <t>Gang</t>
  </si>
  <si>
    <t>Elternschlafzimmer (inkl. begehbarer Schrank)</t>
  </si>
  <si>
    <t>Rechteck</t>
  </si>
  <si>
    <t>Sechseck (2 Rechtecke)</t>
  </si>
  <si>
    <t>Länge (in m)</t>
  </si>
  <si>
    <t>Breite (in m)</t>
  </si>
  <si>
    <t>Länge 2 (in m)</t>
  </si>
  <si>
    <t>Breite 2 (in m)</t>
  </si>
  <si>
    <t>Flächeninhalt (m²)</t>
  </si>
  <si>
    <t>b) Erstelle ein Diagramm, das die Größe der einzelnen Zimmer vergleicht!</t>
  </si>
  <si>
    <t>Anteil an Wohnfläche (%)</t>
  </si>
  <si>
    <t>c) Bestimme, welchen prozentuellen Anteil an der gesamten Wohnfläche die einzelnen Zimmer haben!</t>
  </si>
  <si>
    <t>a) Fülle die Tabelle mit den Formen und Maßen der Zimmer fertig aus! Verwende für die Berechnung des Flächeninhalts eine Formel und runde auf zwei Stellen nach dem Komma.</t>
  </si>
  <si>
    <t>SUMME:</t>
  </si>
  <si>
    <t>ganz klar: Mathematik 3, Verlag Westermann Jugend &amp; Volk, 2025</t>
  </si>
  <si>
    <t>Gesamtfläche:</t>
  </si>
  <si>
    <t>Grafik: shutterstock.com, New York, Kratkovski, Maksim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</si>
</sst>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2" fontId="1" fillId="0" borderId="1" xfId="0" applyNumberFormat="1" applyFont="1" applyBorder="1"/>
    <xf numFmtId="10" fontId="1" fillId="0" borderId="1" xfId="0" applyNumberFormat="1" applyFont="1" applyBorder="1"/>
    <xf numFmtId="0" fontId="3" fillId="0" borderId="0" xfId="0" applyFont="1"/>
    <xf numFmtId="0" fontId="1" fillId="5" borderId="0" xfId="0" applyFont="1" applyFill="1"/>
    <xf numFmtId="2" fontId="1" fillId="5" borderId="0" xfId="0" applyNumberFormat="1" applyFont="1" applyFill="1"/>
    <xf numFmtId="10" fontId="1" fillId="5" borderId="0" xfId="0" applyNumberFormat="1" applyFont="1" applyFill="1"/>
    <xf numFmtId="0" fontId="4" fillId="0" borderId="0" xfId="0" applyFont="1"/>
    <xf numFmtId="0" fontId="1" fillId="5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>
                <a:latin typeface="Arial" panose="020B0604020202020204" pitchFamily="34" charset="0"/>
                <a:cs typeface="Arial" panose="020B0604020202020204" pitchFamily="34" charset="0"/>
              </a:rPr>
              <a:t>Zimmergröße in m²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Lösung!$A$6:$A$15</c:f>
              <c:strCache>
                <c:ptCount val="10"/>
                <c:pt idx="0">
                  <c:v>Speisekammer</c:v>
                </c:pt>
                <c:pt idx="1">
                  <c:v>Bad</c:v>
                </c:pt>
                <c:pt idx="2">
                  <c:v>WC</c:v>
                </c:pt>
                <c:pt idx="3">
                  <c:v>Vorzimmer</c:v>
                </c:pt>
                <c:pt idx="4">
                  <c:v>Abstellraum</c:v>
                </c:pt>
                <c:pt idx="5">
                  <c:v>Kinderzimmer 1</c:v>
                </c:pt>
                <c:pt idx="6">
                  <c:v>Kinderzimmer 2</c:v>
                </c:pt>
                <c:pt idx="7">
                  <c:v>Elternschlafzimmer (inkl. begehbarer Schrank)</c:v>
                </c:pt>
                <c:pt idx="8">
                  <c:v>Wohnküche</c:v>
                </c:pt>
                <c:pt idx="9">
                  <c:v>Gang</c:v>
                </c:pt>
              </c:strCache>
            </c:strRef>
          </c:cat>
          <c:val>
            <c:numRef>
              <c:f>Lösung!$G$6:$G$15</c:f>
              <c:numCache>
                <c:formatCode>0.00</c:formatCode>
                <c:ptCount val="10"/>
                <c:pt idx="0">
                  <c:v>3.052</c:v>
                </c:pt>
                <c:pt idx="1">
                  <c:v>3.0855000000000001</c:v>
                </c:pt>
                <c:pt idx="2">
                  <c:v>1.518</c:v>
                </c:pt>
                <c:pt idx="3">
                  <c:v>2.6599999999999997</c:v>
                </c:pt>
                <c:pt idx="4">
                  <c:v>2.2399999999999998</c:v>
                </c:pt>
                <c:pt idx="5">
                  <c:v>12.397499999999999</c:v>
                </c:pt>
                <c:pt idx="6">
                  <c:v>12.397499999999999</c:v>
                </c:pt>
                <c:pt idx="7">
                  <c:v>12.4612</c:v>
                </c:pt>
                <c:pt idx="8">
                  <c:v>30.128599999999999</c:v>
                </c:pt>
                <c:pt idx="9">
                  <c:v>7.3948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8-42EF-924F-B1F7D8C4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091488"/>
        <c:axId val="410096168"/>
      </c:barChart>
      <c:catAx>
        <c:axId val="41009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10096168"/>
        <c:crosses val="autoZero"/>
        <c:auto val="1"/>
        <c:lblAlgn val="ctr"/>
        <c:lblOffset val="100"/>
        <c:noMultiLvlLbl val="0"/>
      </c:catAx>
      <c:valAx>
        <c:axId val="41009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1009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95250</xdr:rowOff>
    </xdr:from>
    <xdr:to>
      <xdr:col>4</xdr:col>
      <xdr:colOff>696330</xdr:colOff>
      <xdr:row>47</xdr:row>
      <xdr:rowOff>23573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465E8C7-147F-BCFE-4972-E88C4FD2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24125"/>
          <a:ext cx="7201905" cy="5109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123825</xdr:rowOff>
    </xdr:from>
    <xdr:to>
      <xdr:col>4</xdr:col>
      <xdr:colOff>753488</xdr:colOff>
      <xdr:row>46</xdr:row>
      <xdr:rowOff>10210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97BD32-6142-4C79-9C50-258DAF69A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81325"/>
          <a:ext cx="7259063" cy="490606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</xdr:row>
      <xdr:rowOff>4761</xdr:rowOff>
    </xdr:from>
    <xdr:to>
      <xdr:col>8</xdr:col>
      <xdr:colOff>428625</xdr:colOff>
      <xdr:row>34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D95B6B1-43F1-A90B-BE3D-AAD11CA4E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01C8-8DE9-4891-BF37-0B46EE141B6C}">
  <dimension ref="A1:H50"/>
  <sheetViews>
    <sheetView tabSelected="1" topLeftCell="A4" workbookViewId="0">
      <selection activeCell="G29" sqref="G29"/>
    </sheetView>
  </sheetViews>
  <sheetFormatPr baseColWidth="10" defaultRowHeight="12.75" x14ac:dyDescent="0.2"/>
  <cols>
    <col min="1" max="1" width="43.42578125" style="1" customWidth="1"/>
    <col min="2" max="2" width="22.7109375" style="1" customWidth="1"/>
    <col min="3" max="6" width="15.7109375" style="1" customWidth="1"/>
    <col min="7" max="7" width="20.7109375" style="1" customWidth="1"/>
    <col min="8" max="8" width="25.7109375" style="1" customWidth="1"/>
    <col min="9" max="16384" width="11.42578125" style="1"/>
  </cols>
  <sheetData>
    <row r="1" spans="1:8" x14ac:dyDescent="0.2">
      <c r="A1" s="1" t="s">
        <v>22</v>
      </c>
    </row>
    <row r="2" spans="1:8" x14ac:dyDescent="0.2">
      <c r="A2" s="1" t="s">
        <v>19</v>
      </c>
    </row>
    <row r="3" spans="1:8" x14ac:dyDescent="0.2">
      <c r="A3" s="1" t="s">
        <v>21</v>
      </c>
    </row>
    <row r="5" spans="1:8" x14ac:dyDescent="0.2">
      <c r="A5" s="2" t="s">
        <v>0</v>
      </c>
      <c r="B5" s="2" t="s">
        <v>1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20</v>
      </c>
    </row>
    <row r="6" spans="1:8" x14ac:dyDescent="0.2">
      <c r="A6" s="4" t="s">
        <v>2</v>
      </c>
      <c r="B6" s="4" t="s">
        <v>12</v>
      </c>
      <c r="C6" s="4">
        <v>1.4</v>
      </c>
      <c r="D6" s="4">
        <v>2.1800000000000002</v>
      </c>
      <c r="E6" s="5"/>
      <c r="F6" s="5"/>
      <c r="G6" s="4"/>
      <c r="H6" s="4"/>
    </row>
    <row r="7" spans="1:8" x14ac:dyDescent="0.2">
      <c r="A7" s="4" t="s">
        <v>3</v>
      </c>
      <c r="B7" s="4" t="s">
        <v>12</v>
      </c>
      <c r="C7" s="4">
        <v>1.65</v>
      </c>
      <c r="D7" s="4">
        <v>1.87</v>
      </c>
      <c r="E7" s="5"/>
      <c r="F7" s="5"/>
      <c r="G7" s="4"/>
      <c r="H7" s="4"/>
    </row>
    <row r="8" spans="1:8" x14ac:dyDescent="0.2">
      <c r="A8" s="4" t="s">
        <v>4</v>
      </c>
      <c r="B8" s="4" t="s">
        <v>12</v>
      </c>
      <c r="C8" s="4">
        <v>1.65</v>
      </c>
      <c r="D8" s="4">
        <v>0.92</v>
      </c>
      <c r="E8" s="5"/>
      <c r="F8" s="5"/>
      <c r="G8" s="4"/>
      <c r="H8" s="4"/>
    </row>
    <row r="9" spans="1:8" x14ac:dyDescent="0.2">
      <c r="A9" s="4" t="s">
        <v>5</v>
      </c>
      <c r="B9" s="4" t="s">
        <v>12</v>
      </c>
      <c r="C9" s="4">
        <v>1.4</v>
      </c>
      <c r="D9" s="4">
        <v>1.9</v>
      </c>
      <c r="E9" s="5"/>
      <c r="F9" s="5"/>
      <c r="G9" s="4"/>
      <c r="H9" s="4"/>
    </row>
    <row r="10" spans="1:8" x14ac:dyDescent="0.2">
      <c r="A10" s="4" t="s">
        <v>6</v>
      </c>
      <c r="B10" s="4" t="s">
        <v>12</v>
      </c>
      <c r="C10" s="4">
        <v>1.4</v>
      </c>
      <c r="D10" s="4">
        <v>1.6</v>
      </c>
      <c r="E10" s="5"/>
      <c r="F10" s="5"/>
      <c r="G10" s="4"/>
      <c r="H10" s="4"/>
    </row>
    <row r="11" spans="1:8" x14ac:dyDescent="0.2">
      <c r="A11" s="4" t="s">
        <v>7</v>
      </c>
      <c r="B11" s="4" t="s">
        <v>12</v>
      </c>
      <c r="C11" s="4">
        <v>4.3499999999999996</v>
      </c>
      <c r="D11" s="4">
        <v>2.85</v>
      </c>
      <c r="E11" s="5"/>
      <c r="F11" s="5"/>
      <c r="G11" s="4"/>
      <c r="H11" s="4"/>
    </row>
    <row r="12" spans="1:8" x14ac:dyDescent="0.2">
      <c r="A12" s="4" t="s">
        <v>8</v>
      </c>
      <c r="B12" s="4" t="s">
        <v>12</v>
      </c>
      <c r="C12" s="4">
        <v>4.3499999999999996</v>
      </c>
      <c r="D12" s="4">
        <v>2.85</v>
      </c>
      <c r="E12" s="5"/>
      <c r="F12" s="5"/>
      <c r="G12" s="4"/>
      <c r="H12" s="4"/>
    </row>
    <row r="13" spans="1:8" x14ac:dyDescent="0.2">
      <c r="A13" s="4" t="s">
        <v>11</v>
      </c>
      <c r="B13" s="4" t="s">
        <v>13</v>
      </c>
      <c r="C13" s="4">
        <v>2.5299999999999998</v>
      </c>
      <c r="D13" s="4">
        <v>4.04</v>
      </c>
      <c r="E13" s="6">
        <v>1.4</v>
      </c>
      <c r="F13" s="6">
        <v>1.6</v>
      </c>
      <c r="G13" s="4"/>
      <c r="H13" s="4"/>
    </row>
    <row r="14" spans="1:8" x14ac:dyDescent="0.2">
      <c r="A14" s="4" t="s">
        <v>9</v>
      </c>
      <c r="B14" s="4" t="s">
        <v>13</v>
      </c>
      <c r="C14" s="4">
        <v>7.47</v>
      </c>
      <c r="D14" s="4">
        <v>3.78</v>
      </c>
      <c r="E14" s="6">
        <v>4.3</v>
      </c>
      <c r="F14" s="6">
        <v>0.44</v>
      </c>
      <c r="G14" s="4"/>
      <c r="H14" s="4"/>
    </row>
    <row r="15" spans="1:8" x14ac:dyDescent="0.2">
      <c r="A15" s="4" t="s">
        <v>10</v>
      </c>
      <c r="B15" s="4" t="s">
        <v>13</v>
      </c>
      <c r="C15" s="4">
        <v>1.52</v>
      </c>
      <c r="D15" s="4">
        <v>3.74</v>
      </c>
      <c r="E15" s="6">
        <v>1.9</v>
      </c>
      <c r="F15" s="6">
        <v>0.9</v>
      </c>
      <c r="G15" s="4"/>
      <c r="H15" s="4"/>
    </row>
    <row r="16" spans="1:8" x14ac:dyDescent="0.2">
      <c r="F16" s="4" t="s">
        <v>25</v>
      </c>
      <c r="G16" s="14"/>
    </row>
    <row r="44" spans="1:1" x14ac:dyDescent="0.2">
      <c r="A44" s="9"/>
    </row>
    <row r="49" spans="1:2" x14ac:dyDescent="0.2">
      <c r="A49" s="13" t="s">
        <v>24</v>
      </c>
    </row>
    <row r="50" spans="1:2" x14ac:dyDescent="0.2">
      <c r="A50" s="13" t="s">
        <v>26</v>
      </c>
      <c r="B50" s="1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DB12-E951-4D3E-B199-3700E995756F}">
  <dimension ref="A1:H16"/>
  <sheetViews>
    <sheetView topLeftCell="A13" workbookViewId="0">
      <selection activeCell="G38" sqref="G38"/>
    </sheetView>
  </sheetViews>
  <sheetFormatPr baseColWidth="10" defaultRowHeight="12.75" x14ac:dyDescent="0.2"/>
  <cols>
    <col min="1" max="1" width="43.42578125" style="1" customWidth="1"/>
    <col min="2" max="2" width="22.7109375" style="1" customWidth="1"/>
    <col min="3" max="6" width="15.7109375" style="1" customWidth="1"/>
    <col min="7" max="7" width="20.7109375" style="1" customWidth="1"/>
    <col min="8" max="8" width="25.7109375" style="1" customWidth="1"/>
    <col min="9" max="16384" width="11.42578125" style="1"/>
  </cols>
  <sheetData>
    <row r="1" spans="1:8" x14ac:dyDescent="0.2">
      <c r="A1" s="1" t="s">
        <v>22</v>
      </c>
    </row>
    <row r="2" spans="1:8" x14ac:dyDescent="0.2">
      <c r="A2" s="1" t="s">
        <v>19</v>
      </c>
    </row>
    <row r="3" spans="1:8" x14ac:dyDescent="0.2">
      <c r="A3" s="1" t="s">
        <v>21</v>
      </c>
    </row>
    <row r="5" spans="1:8" x14ac:dyDescent="0.2">
      <c r="A5" s="2" t="s">
        <v>0</v>
      </c>
      <c r="B5" s="2" t="s">
        <v>1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20</v>
      </c>
    </row>
    <row r="6" spans="1:8" x14ac:dyDescent="0.2">
      <c r="A6" s="4" t="s">
        <v>2</v>
      </c>
      <c r="B6" s="4" t="s">
        <v>12</v>
      </c>
      <c r="C6" s="4">
        <v>1.4</v>
      </c>
      <c r="D6" s="4">
        <v>2.1800000000000002</v>
      </c>
      <c r="E6" s="5"/>
      <c r="F6" s="5"/>
      <c r="G6" s="7">
        <f>C6*D6</f>
        <v>3.052</v>
      </c>
      <c r="H6" s="8">
        <f>G6/$G$16</f>
        <v>3.4945857965468639E-2</v>
      </c>
    </row>
    <row r="7" spans="1:8" x14ac:dyDescent="0.2">
      <c r="A7" s="4" t="s">
        <v>3</v>
      </c>
      <c r="B7" s="4" t="s">
        <v>12</v>
      </c>
      <c r="C7" s="4">
        <v>1.65</v>
      </c>
      <c r="D7" s="4">
        <v>1.87</v>
      </c>
      <c r="E7" s="5"/>
      <c r="F7" s="5"/>
      <c r="G7" s="7">
        <f t="shared" ref="G7:G12" si="0">C7*D7</f>
        <v>3.0855000000000001</v>
      </c>
      <c r="H7" s="8">
        <f t="shared" ref="H7:H15" si="1">G7/$G$16</f>
        <v>3.5329437992284891E-2</v>
      </c>
    </row>
    <row r="8" spans="1:8" x14ac:dyDescent="0.2">
      <c r="A8" s="4" t="s">
        <v>4</v>
      </c>
      <c r="B8" s="4" t="s">
        <v>12</v>
      </c>
      <c r="C8" s="4">
        <v>1.65</v>
      </c>
      <c r="D8" s="4">
        <v>0.92</v>
      </c>
      <c r="E8" s="5"/>
      <c r="F8" s="5"/>
      <c r="G8" s="7">
        <f t="shared" si="0"/>
        <v>1.518</v>
      </c>
      <c r="H8" s="8">
        <f t="shared" si="1"/>
        <v>1.7381327782300587E-2</v>
      </c>
    </row>
    <row r="9" spans="1:8" x14ac:dyDescent="0.2">
      <c r="A9" s="4" t="s">
        <v>5</v>
      </c>
      <c r="B9" s="4" t="s">
        <v>12</v>
      </c>
      <c r="C9" s="4">
        <v>1.4</v>
      </c>
      <c r="D9" s="4">
        <v>1.9</v>
      </c>
      <c r="E9" s="5"/>
      <c r="F9" s="5"/>
      <c r="G9" s="7">
        <f t="shared" si="0"/>
        <v>2.6599999999999997</v>
      </c>
      <c r="H9" s="8">
        <f t="shared" si="1"/>
        <v>3.0457399144215781E-2</v>
      </c>
    </row>
    <row r="10" spans="1:8" x14ac:dyDescent="0.2">
      <c r="A10" s="4" t="s">
        <v>6</v>
      </c>
      <c r="B10" s="4" t="s">
        <v>12</v>
      </c>
      <c r="C10" s="4">
        <v>1.4</v>
      </c>
      <c r="D10" s="4">
        <v>1.6</v>
      </c>
      <c r="E10" s="5"/>
      <c r="F10" s="5"/>
      <c r="G10" s="7">
        <f t="shared" si="0"/>
        <v>2.2399999999999998</v>
      </c>
      <c r="H10" s="8">
        <f t="shared" si="1"/>
        <v>2.5648336121444869E-2</v>
      </c>
    </row>
    <row r="11" spans="1:8" x14ac:dyDescent="0.2">
      <c r="A11" s="4" t="s">
        <v>7</v>
      </c>
      <c r="B11" s="4" t="s">
        <v>12</v>
      </c>
      <c r="C11" s="4">
        <v>4.3499999999999996</v>
      </c>
      <c r="D11" s="4">
        <v>2.85</v>
      </c>
      <c r="E11" s="5"/>
      <c r="F11" s="5"/>
      <c r="G11" s="7">
        <f t="shared" si="0"/>
        <v>12.397499999999999</v>
      </c>
      <c r="H11" s="8">
        <f t="shared" si="1"/>
        <v>0.14195323529714857</v>
      </c>
    </row>
    <row r="12" spans="1:8" x14ac:dyDescent="0.2">
      <c r="A12" s="4" t="s">
        <v>8</v>
      </c>
      <c r="B12" s="4" t="s">
        <v>12</v>
      </c>
      <c r="C12" s="4">
        <v>4.3499999999999996</v>
      </c>
      <c r="D12" s="4">
        <v>2.85</v>
      </c>
      <c r="E12" s="5"/>
      <c r="F12" s="5"/>
      <c r="G12" s="7">
        <f t="shared" si="0"/>
        <v>12.397499999999999</v>
      </c>
      <c r="H12" s="8">
        <f t="shared" si="1"/>
        <v>0.14195323529714857</v>
      </c>
    </row>
    <row r="13" spans="1:8" x14ac:dyDescent="0.2">
      <c r="A13" s="4" t="s">
        <v>11</v>
      </c>
      <c r="B13" s="4" t="s">
        <v>13</v>
      </c>
      <c r="C13" s="4">
        <v>2.5299999999999998</v>
      </c>
      <c r="D13" s="4">
        <v>4.04</v>
      </c>
      <c r="E13" s="6">
        <v>1.4</v>
      </c>
      <c r="F13" s="6">
        <v>1.6</v>
      </c>
      <c r="G13" s="7">
        <f>C13*D13+E13*F13</f>
        <v>12.4612</v>
      </c>
      <c r="H13" s="8">
        <f t="shared" si="1"/>
        <v>0.14268260985560216</v>
      </c>
    </row>
    <row r="14" spans="1:8" x14ac:dyDescent="0.2">
      <c r="A14" s="4" t="s">
        <v>9</v>
      </c>
      <c r="B14" s="4" t="s">
        <v>13</v>
      </c>
      <c r="C14" s="4">
        <v>7.47</v>
      </c>
      <c r="D14" s="4">
        <v>3.78</v>
      </c>
      <c r="E14" s="6">
        <v>4.3</v>
      </c>
      <c r="F14" s="6">
        <v>0.44</v>
      </c>
      <c r="G14" s="7">
        <f t="shared" ref="G14:G15" si="2">C14*D14+E14*F14</f>
        <v>30.128599999999999</v>
      </c>
      <c r="H14" s="8">
        <f t="shared" si="1"/>
        <v>0.34497699092346606</v>
      </c>
    </row>
    <row r="15" spans="1:8" x14ac:dyDescent="0.2">
      <c r="A15" s="4" t="s">
        <v>10</v>
      </c>
      <c r="B15" s="4" t="s">
        <v>13</v>
      </c>
      <c r="C15" s="4">
        <v>1.52</v>
      </c>
      <c r="D15" s="4">
        <v>3.74</v>
      </c>
      <c r="E15" s="6">
        <v>1.9</v>
      </c>
      <c r="F15" s="6">
        <v>0.9</v>
      </c>
      <c r="G15" s="7">
        <f t="shared" si="2"/>
        <v>7.3948</v>
      </c>
      <c r="H15" s="8">
        <f t="shared" si="1"/>
        <v>8.4671569620919887E-2</v>
      </c>
    </row>
    <row r="16" spans="1:8" x14ac:dyDescent="0.2">
      <c r="F16" s="10" t="s">
        <v>23</v>
      </c>
      <c r="G16" s="11">
        <f>SUM(G6:G15)</f>
        <v>87.335099999999997</v>
      </c>
      <c r="H16" s="12">
        <f>SUM(H6:H15)</f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Roitner, Valerie</dc:creator>
  <cp:lastModifiedBy>Roitner, Valerie</cp:lastModifiedBy>
  <dcterms:created xsi:type="dcterms:W3CDTF">2024-02-14T13:39:59Z</dcterms:created>
  <dcterms:modified xsi:type="dcterms:W3CDTF">2024-10-23T09:34:08Z</dcterms:modified>
</cp:coreProperties>
</file>